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10" windowWidth="20640" windowHeight="10125"/>
  </bookViews>
  <sheets>
    <sheet name="Annexe 2 Recettes" sheetId="6" r:id="rId1"/>
  </sheets>
  <definedNames>
    <definedName name="_xlnm.Print_Area" localSheetId="0">'Annexe 2 Recettes'!$B$1:$P$64</definedName>
  </definedNames>
  <calcPr calcId="145621" iterateDelta="1E-4"/>
</workbook>
</file>

<file path=xl/calcChain.xml><?xml version="1.0" encoding="utf-8"?>
<calcChain xmlns="http://schemas.openxmlformats.org/spreadsheetml/2006/main">
  <c r="N14" i="6" l="1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37" i="6"/>
  <c r="P38" i="6"/>
  <c r="P39" i="6"/>
  <c r="P40" i="6"/>
  <c r="P41" i="6"/>
  <c r="P42" i="6"/>
  <c r="P43" i="6"/>
  <c r="P14" i="6"/>
  <c r="N16" i="6" l="1"/>
  <c r="N15" i="6"/>
  <c r="N42" i="6"/>
  <c r="N43" i="6"/>
  <c r="N41" i="6"/>
  <c r="N39" i="6"/>
  <c r="N37" i="6"/>
  <c r="N35" i="6"/>
  <c r="N33" i="6"/>
  <c r="N31" i="6"/>
  <c r="N29" i="6"/>
  <c r="N27" i="6"/>
  <c r="N25" i="6"/>
  <c r="N23" i="6"/>
  <c r="N21" i="6"/>
  <c r="N19" i="6"/>
  <c r="N17" i="6"/>
  <c r="N40" i="6"/>
  <c r="N38" i="6"/>
  <c r="N36" i="6"/>
  <c r="N34" i="6"/>
  <c r="N32" i="6"/>
  <c r="N30" i="6"/>
  <c r="N28" i="6"/>
  <c r="N26" i="6"/>
  <c r="N24" i="6"/>
  <c r="N22" i="6"/>
  <c r="N20" i="6"/>
  <c r="N18" i="6"/>
  <c r="C16" i="6" l="1"/>
  <c r="C17" i="6" s="1"/>
  <c r="C18" i="6" s="1"/>
  <c r="C19" i="6" s="1"/>
  <c r="C20" i="6" s="1"/>
  <c r="C21" i="6" s="1"/>
  <c r="C22" i="6" s="1"/>
  <c r="C23" i="6" s="1"/>
  <c r="C24" i="6" s="1"/>
  <c r="C25" i="6" s="1"/>
  <c r="C26" i="6" s="1"/>
  <c r="C27" i="6" s="1"/>
  <c r="C28" i="6" s="1"/>
  <c r="C29" i="6" s="1"/>
  <c r="C30" i="6" s="1"/>
  <c r="C31" i="6" s="1"/>
  <c r="C32" i="6" s="1"/>
  <c r="C33" i="6" s="1"/>
  <c r="C34" i="6" s="1"/>
  <c r="C35" i="6" s="1"/>
  <c r="C36" i="6" s="1"/>
  <c r="C37" i="6" s="1"/>
  <c r="C38" i="6" s="1"/>
  <c r="C39" i="6" s="1"/>
  <c r="C40" i="6" s="1"/>
  <c r="C41" i="6" s="1"/>
  <c r="C42" i="6" s="1"/>
  <c r="C43" i="6" s="1"/>
  <c r="C15" i="6"/>
  <c r="F44" i="6"/>
  <c r="H44" i="6"/>
  <c r="J44" i="6"/>
  <c r="L44" i="6"/>
  <c r="N44" i="6"/>
  <c r="D44" i="6"/>
  <c r="O43" i="6"/>
  <c r="O42" i="6"/>
  <c r="O41" i="6"/>
  <c r="O40" i="6"/>
  <c r="O39" i="6"/>
  <c r="O38" i="6"/>
  <c r="O37" i="6"/>
  <c r="O36" i="6"/>
  <c r="O35" i="6"/>
  <c r="O34" i="6"/>
  <c r="O33" i="6"/>
  <c r="O32" i="6"/>
  <c r="O31" i="6"/>
  <c r="O30" i="6"/>
  <c r="O29" i="6"/>
  <c r="O28" i="6"/>
  <c r="O27" i="6"/>
  <c r="O26" i="6"/>
  <c r="O25" i="6"/>
  <c r="O24" i="6"/>
  <c r="O23" i="6"/>
  <c r="O22" i="6"/>
  <c r="O21" i="6"/>
  <c r="O20" i="6"/>
  <c r="O19" i="6"/>
  <c r="O18" i="6"/>
  <c r="O17" i="6"/>
  <c r="O16" i="6"/>
  <c r="O15" i="6"/>
  <c r="O14" i="6"/>
  <c r="O44" i="6" l="1"/>
  <c r="P44" i="6"/>
  <c r="M43" i="6" l="1"/>
  <c r="K43" i="6"/>
  <c r="M42" i="6"/>
  <c r="K42" i="6"/>
  <c r="M41" i="6"/>
  <c r="K41" i="6"/>
  <c r="M40" i="6"/>
  <c r="K40" i="6"/>
  <c r="M39" i="6"/>
  <c r="K39" i="6"/>
  <c r="M38" i="6"/>
  <c r="K38" i="6"/>
  <c r="M37" i="6"/>
  <c r="K37" i="6"/>
  <c r="M36" i="6"/>
  <c r="K36" i="6"/>
  <c r="M35" i="6"/>
  <c r="K35" i="6"/>
  <c r="M34" i="6"/>
  <c r="K34" i="6"/>
  <c r="M33" i="6"/>
  <c r="K33" i="6"/>
  <c r="M32" i="6"/>
  <c r="K32" i="6"/>
  <c r="M31" i="6"/>
  <c r="K31" i="6"/>
  <c r="M30" i="6"/>
  <c r="K30" i="6"/>
  <c r="M29" i="6"/>
  <c r="K29" i="6"/>
  <c r="M28" i="6"/>
  <c r="K28" i="6"/>
  <c r="M27" i="6"/>
  <c r="K27" i="6"/>
  <c r="M26" i="6"/>
  <c r="K26" i="6"/>
  <c r="M25" i="6"/>
  <c r="K25" i="6"/>
  <c r="M24" i="6"/>
  <c r="K24" i="6"/>
  <c r="M23" i="6"/>
  <c r="K23" i="6"/>
  <c r="M22" i="6"/>
  <c r="K22" i="6"/>
  <c r="M21" i="6"/>
  <c r="K21" i="6"/>
  <c r="M20" i="6"/>
  <c r="K20" i="6"/>
  <c r="M19" i="6"/>
  <c r="K19" i="6"/>
  <c r="M18" i="6"/>
  <c r="K18" i="6"/>
  <c r="M17" i="6"/>
  <c r="K17" i="6"/>
  <c r="M16" i="6"/>
  <c r="K16" i="6"/>
  <c r="M15" i="6"/>
  <c r="K15" i="6"/>
  <c r="M14" i="6"/>
  <c r="K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I14" i="6"/>
  <c r="G14" i="6"/>
  <c r="G44" i="6" s="1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M44" i="6" l="1"/>
  <c r="K44" i="6"/>
  <c r="I44" i="6"/>
  <c r="E44" i="6"/>
  <c r="E55" i="6" l="1"/>
  <c r="E57" i="6" s="1"/>
  <c r="E59" i="6" s="1"/>
  <c r="E61" i="6" s="1"/>
  <c r="M57" i="6" s="1"/>
</calcChain>
</file>

<file path=xl/sharedStrings.xml><?xml version="1.0" encoding="utf-8"?>
<sst xmlns="http://schemas.openxmlformats.org/spreadsheetml/2006/main" count="51" uniqueCount="44">
  <si>
    <t>Année de l'opération</t>
  </si>
  <si>
    <t>Année calendaire</t>
  </si>
  <si>
    <t>Coûts d'investissement</t>
  </si>
  <si>
    <t>Valeur actualisée</t>
  </si>
  <si>
    <t>Coût d'exploitation</t>
  </si>
  <si>
    <t>Valeur résiduelle</t>
  </si>
  <si>
    <t>Total</t>
  </si>
  <si>
    <t>Flux de trésorerie nette</t>
  </si>
  <si>
    <t>Marge brute d'exploitation actualisée du projet global :</t>
  </si>
  <si>
    <t>Recettes nettes actualisées :</t>
  </si>
  <si>
    <t>Déficit de financement :</t>
  </si>
  <si>
    <t>Taux de déficit de financement :</t>
  </si>
  <si>
    <t>Etape 1 : Calcul des valeurs actualisées</t>
  </si>
  <si>
    <t>Etape 2 : Calcul du déficit de financement sur le projet global</t>
  </si>
  <si>
    <t>Etape 3 : Calcul des recettes nettes actualisées sur le projet présenté au PDR</t>
  </si>
  <si>
    <t>Montant des recettes nettes actualisées (à reporter dans le formulaire) :</t>
  </si>
  <si>
    <t>Montant présenté au PDR (valeur non actualisée) :</t>
  </si>
  <si>
    <r>
      <t>Valeur résiduelle de l'investissement</t>
    </r>
    <r>
      <rPr>
        <i/>
        <sz val="10"/>
        <rFont val="Arial"/>
        <family val="2"/>
      </rPr>
      <t xml:space="preserve">
(le cas échéant)</t>
    </r>
  </si>
  <si>
    <t>= G = (E-D)-(C-B)</t>
  </si>
  <si>
    <t>= I = A - H</t>
  </si>
  <si>
    <t>= J = I / A</t>
  </si>
  <si>
    <t>= K</t>
  </si>
  <si>
    <t>=A</t>
  </si>
  <si>
    <t>=B</t>
  </si>
  <si>
    <t>=C</t>
  </si>
  <si>
    <t>=D</t>
  </si>
  <si>
    <t>=E</t>
  </si>
  <si>
    <t>=F</t>
  </si>
  <si>
    <t>Recettes brutes</t>
  </si>
  <si>
    <t>= K x (1 - J)</t>
  </si>
  <si>
    <t>Détail du mode de calcul des coûts d'exploitation</t>
  </si>
  <si>
    <t>Détail du mode de calcul des recettes</t>
  </si>
  <si>
    <r>
      <rPr>
        <b/>
        <sz val="10"/>
        <rFont val="Arial"/>
        <family val="2"/>
      </rPr>
      <t>Scénario sans investissement</t>
    </r>
    <r>
      <rPr>
        <sz val="10"/>
        <rFont val="Arial"/>
        <family val="2"/>
      </rPr>
      <t xml:space="preserve">
</t>
    </r>
    <r>
      <rPr>
        <i/>
        <sz val="10"/>
        <rFont val="Arial"/>
        <family val="2"/>
      </rPr>
      <t>(ne pas compléter en cas d'une nouvelle activité, construction neuve, etc.)</t>
    </r>
  </si>
  <si>
    <r>
      <rPr>
        <b/>
        <sz val="10"/>
        <rFont val="Arial"/>
        <family val="2"/>
      </rPr>
      <t>Scénario avec investissement</t>
    </r>
    <r>
      <rPr>
        <sz val="10"/>
        <rFont val="Arial"/>
        <family val="2"/>
      </rPr>
      <t xml:space="preserve">
</t>
    </r>
    <r>
      <rPr>
        <i/>
        <sz val="10"/>
        <rFont val="Arial"/>
        <family val="2"/>
      </rPr>
      <t>(en cas d'une nouvelle activité, etc. : il s'agit du projet de la demande d'aide)</t>
    </r>
  </si>
  <si>
    <r>
      <t xml:space="preserve">Projet global dans lequel le projet faisant l'objet d'une demande d'aide s'inscrit
</t>
    </r>
    <r>
      <rPr>
        <sz val="10"/>
        <rFont val="Arial"/>
        <family val="2"/>
      </rPr>
      <t>(A défaut de projet global, il s'agit de l'opération pour laquelle la demande d'aide est présentée)</t>
    </r>
  </si>
  <si>
    <t>Période de référence</t>
  </si>
  <si>
    <t>Durée de vie de l'investissement</t>
  </si>
  <si>
    <t>= H = G + F  (*)</t>
  </si>
  <si>
    <t>(*) :</t>
  </si>
  <si>
    <t>La valeur résiduelle de l'investissement est incluse dans le calcul des recettes nettes actualisées de l'opération uniquement si ces recettes compensent les coûts.</t>
  </si>
  <si>
    <t>Bénéficiaire :</t>
  </si>
  <si>
    <t>Opération</t>
  </si>
  <si>
    <t>Annexe 2 : Calcul des recettes nettes générées par la méthode dite de déficit de financement</t>
  </si>
  <si>
    <t>Formulaire demande de paiement 7.7.A (version : 1.0 du 10/10/2017)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</si>
</sst>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;\-* #,##0.00;_-* &quot;-&quot;??;_-@_-"/>
  </numFmts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Calibri"/>
      <family val="2"/>
    </font>
    <font>
      <sz val="10"/>
      <color theme="0" tint="-0.34998626667073579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  <font>
      <b/>
      <sz val="12"/>
      <color indexed="9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8080"/>
        <bgColor indexed="62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164" fontId="0" fillId="5" borderId="0" xfId="0" applyNumberFormat="1" applyFill="1" applyAlignment="1">
      <alignment vertical="center" wrapText="1"/>
    </xf>
    <xf numFmtId="0" fontId="4" fillId="0" borderId="0" xfId="0" applyFont="1" applyAlignment="1">
      <alignment vertical="center"/>
    </xf>
    <xf numFmtId="1" fontId="0" fillId="5" borderId="6" xfId="0" applyNumberFormat="1" applyFill="1" applyBorder="1" applyAlignment="1">
      <alignment vertical="center" wrapText="1"/>
    </xf>
    <xf numFmtId="1" fontId="0" fillId="5" borderId="10" xfId="0" applyNumberForma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4" fontId="0" fillId="5" borderId="6" xfId="0" applyNumberFormat="1" applyFill="1" applyBorder="1" applyAlignment="1">
      <alignment vertical="center" wrapText="1"/>
    </xf>
    <xf numFmtId="164" fontId="0" fillId="5" borderId="10" xfId="0" applyNumberFormat="1" applyFill="1" applyBorder="1" applyAlignment="1">
      <alignment vertical="center" wrapText="1"/>
    </xf>
    <xf numFmtId="164" fontId="0" fillId="5" borderId="0" xfId="0" applyNumberFormat="1" applyFill="1" applyBorder="1" applyAlignment="1">
      <alignment vertical="center" wrapText="1"/>
    </xf>
    <xf numFmtId="164" fontId="0" fillId="5" borderId="11" xfId="0" applyNumberFormat="1" applyFill="1" applyBorder="1" applyAlignment="1">
      <alignment vertical="center" wrapText="1"/>
    </xf>
    <xf numFmtId="164" fontId="2" fillId="5" borderId="9" xfId="0" applyNumberFormat="1" applyFont="1" applyFill="1" applyBorder="1" applyAlignment="1">
      <alignment vertical="center" wrapText="1"/>
    </xf>
    <xf numFmtId="164" fontId="2" fillId="5" borderId="10" xfId="0" applyNumberFormat="1" applyFont="1" applyFill="1" applyBorder="1" applyAlignment="1">
      <alignment vertical="center" wrapText="1"/>
    </xf>
    <xf numFmtId="164" fontId="2" fillId="5" borderId="1" xfId="0" applyNumberFormat="1" applyFont="1" applyFill="1" applyBorder="1" applyAlignment="1">
      <alignment vertical="center" wrapText="1"/>
    </xf>
    <xf numFmtId="164" fontId="2" fillId="5" borderId="4" xfId="0" applyNumberFormat="1" applyFont="1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0" fillId="5" borderId="8" xfId="0" applyNumberFormat="1" applyFill="1" applyBorder="1" applyAlignment="1">
      <alignment vertical="center" wrapText="1"/>
    </xf>
    <xf numFmtId="164" fontId="0" fillId="5" borderId="12" xfId="0" applyNumberFormat="1" applyFill="1" applyBorder="1" applyAlignment="1">
      <alignment vertical="center" wrapText="1"/>
    </xf>
    <xf numFmtId="164" fontId="0" fillId="5" borderId="13" xfId="0" applyNumberFormat="1" applyFill="1" applyBorder="1" applyAlignment="1">
      <alignment vertical="center" wrapText="1"/>
    </xf>
    <xf numFmtId="164" fontId="2" fillId="5" borderId="3" xfId="0" applyNumberFormat="1" applyFont="1" applyFill="1" applyBorder="1" applyAlignment="1">
      <alignment vertical="center" wrapText="1"/>
    </xf>
    <xf numFmtId="164" fontId="2" fillId="5" borderId="2" xfId="0" applyNumberFormat="1" applyFont="1" applyFill="1" applyBorder="1" applyAlignment="1">
      <alignment vertical="center" wrapText="1"/>
    </xf>
    <xf numFmtId="0" fontId="3" fillId="0" borderId="0" xfId="0" quotePrefix="1" applyFont="1" applyAlignment="1">
      <alignment vertical="center"/>
    </xf>
    <xf numFmtId="0" fontId="6" fillId="0" borderId="0" xfId="0" quotePrefix="1" applyFont="1" applyAlignment="1">
      <alignment vertical="center"/>
    </xf>
    <xf numFmtId="0" fontId="2" fillId="0" borderId="0" xfId="0" quotePrefix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5" borderId="0" xfId="0" applyNumberFormat="1" applyFont="1" applyFill="1" applyAlignment="1">
      <alignment vertical="center"/>
    </xf>
    <xf numFmtId="10" fontId="2" fillId="5" borderId="0" xfId="0" applyNumberFormat="1" applyFont="1" applyFill="1" applyAlignment="1">
      <alignment vertical="center"/>
    </xf>
    <xf numFmtId="1" fontId="0" fillId="4" borderId="6" xfId="0" applyNumberFormat="1" applyFill="1" applyBorder="1" applyAlignment="1" applyProtection="1">
      <alignment vertical="center" wrapText="1"/>
      <protection locked="0"/>
    </xf>
    <xf numFmtId="2" fontId="0" fillId="4" borderId="5" xfId="0" applyNumberFormat="1" applyFill="1" applyBorder="1" applyAlignment="1" applyProtection="1">
      <alignment vertical="center" wrapText="1"/>
      <protection locked="0"/>
    </xf>
    <xf numFmtId="2" fontId="0" fillId="4" borderId="9" xfId="0" applyNumberFormat="1" applyFill="1" applyBorder="1" applyAlignment="1" applyProtection="1">
      <alignment vertical="center" wrapText="1"/>
      <protection locked="0"/>
    </xf>
    <xf numFmtId="2" fontId="0" fillId="4" borderId="7" xfId="0" applyNumberFormat="1" applyFill="1" applyBorder="1" applyAlignment="1" applyProtection="1">
      <alignment vertical="center" wrapText="1"/>
      <protection locked="0"/>
    </xf>
    <xf numFmtId="2" fontId="2" fillId="4" borderId="0" xfId="0" applyNumberFormat="1" applyFont="1" applyFill="1" applyAlignment="1" applyProtection="1">
      <alignment vertical="center"/>
      <protection locked="0"/>
    </xf>
    <xf numFmtId="164" fontId="0" fillId="5" borderId="14" xfId="0" applyNumberForma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4" borderId="2" xfId="0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8" fillId="6" borderId="0" xfId="0" applyFont="1" applyFill="1" applyBorder="1" applyAlignment="1" applyProtection="1"/>
    <xf numFmtId="0" fontId="0" fillId="4" borderId="2" xfId="0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4" borderId="1" xfId="0" applyFill="1" applyBorder="1" applyAlignment="1" applyProtection="1">
      <alignment horizontal="center" vertical="center"/>
      <protection locked="0"/>
    </xf>
    <xf numFmtId="0" fontId="0" fillId="4" borderId="3" xfId="0" applyFill="1" applyBorder="1" applyAlignment="1" applyProtection="1">
      <alignment horizontal="center" vertical="center"/>
      <protection locked="0"/>
    </xf>
    <xf numFmtId="0" fontId="0" fillId="4" borderId="4" xfId="0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470647</xdr:colOff>
      <xdr:row>10</xdr:row>
      <xdr:rowOff>156881</xdr:rowOff>
    </xdr:from>
    <xdr:to>
      <xdr:col>19</xdr:col>
      <xdr:colOff>179294</xdr:colOff>
      <xdr:row>15</xdr:row>
      <xdr:rowOff>0</xdr:rowOff>
    </xdr:to>
    <xdr:sp macro="" textlink="">
      <xdr:nvSpPr>
        <xdr:cNvPr id="2" name="Rectangle 1"/>
        <xdr:cNvSpPr/>
      </xdr:nvSpPr>
      <xdr:spPr>
        <a:xfrm>
          <a:off x="16349382" y="1770528"/>
          <a:ext cx="1994647" cy="963707"/>
        </a:xfrm>
        <a:prstGeom prst="rect">
          <a:avLst/>
        </a:prstGeom>
        <a:solidFill>
          <a:srgbClr val="FFFF00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>
              <a:solidFill>
                <a:sysClr val="windowText" lastClr="000000"/>
              </a:solidFill>
            </a:rPr>
            <a:t>Consigne</a:t>
          </a:r>
          <a:r>
            <a:rPr lang="fr-FR" sz="1100" baseline="0">
              <a:solidFill>
                <a:sysClr val="windowText" lastClr="000000"/>
              </a:solidFill>
            </a:rPr>
            <a:t>  :</a:t>
          </a:r>
        </a:p>
        <a:p>
          <a:pPr algn="l"/>
          <a:r>
            <a:rPr lang="fr-FR" sz="1100" baseline="0">
              <a:solidFill>
                <a:sysClr val="windowText" lastClr="000000"/>
              </a:solidFill>
            </a:rPr>
            <a:t>Remplir les cellules jaunes.</a:t>
          </a:r>
        </a:p>
        <a:p>
          <a:pPr algn="l"/>
          <a:r>
            <a:rPr lang="fr-FR" sz="1100" baseline="0">
              <a:solidFill>
                <a:sysClr val="windowText" lastClr="000000"/>
              </a:solidFill>
            </a:rPr>
            <a:t>Les cellules grises sont complétées automatiquement</a:t>
          </a:r>
          <a:endParaRPr lang="fr-FR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B1:Y66"/>
  <sheetViews>
    <sheetView showGridLines="0" tabSelected="1" view="pageBreakPreview" zoomScale="85" zoomScaleNormal="80" zoomScaleSheetLayoutView="85" workbookViewId="0">
      <selection activeCell="B3" sqref="B3"/>
    </sheetView>
  </sheetViews>
  <sheetFormatPr baseColWidth="10" defaultRowHeight="12.75" x14ac:dyDescent="0.2"/>
  <cols>
    <col min="1" max="1" width="4.85546875" style="2" customWidth="1"/>
    <col min="2" max="2" width="9.7109375" style="2" customWidth="1"/>
    <col min="3" max="3" width="15.42578125" style="2" bestFit="1" customWidth="1"/>
    <col min="4" max="4" width="20.140625" style="2" bestFit="1" customWidth="1"/>
    <col min="5" max="5" width="15.28515625" style="2" bestFit="1" customWidth="1"/>
    <col min="6" max="6" width="16.28515625" style="2" bestFit="1" customWidth="1"/>
    <col min="7" max="7" width="15.28515625" style="2" bestFit="1" customWidth="1"/>
    <col min="8" max="8" width="17.42578125" style="2" customWidth="1"/>
    <col min="9" max="9" width="15.42578125" style="2" customWidth="1"/>
    <col min="10" max="10" width="16.28515625" style="2" bestFit="1" customWidth="1"/>
    <col min="11" max="11" width="17.7109375" style="2" customWidth="1"/>
    <col min="12" max="12" width="14.7109375" style="2" customWidth="1"/>
    <col min="13" max="13" width="15.28515625" style="2" bestFit="1" customWidth="1"/>
    <col min="14" max="14" width="15.5703125" style="2" customWidth="1"/>
    <col min="15" max="15" width="15.28515625" style="2" bestFit="1" customWidth="1"/>
    <col min="16" max="16" width="13.140625" style="2" customWidth="1"/>
    <col min="17" max="16384" width="11.42578125" style="2"/>
  </cols>
  <sheetData>
    <row r="1" spans="2:25" ht="15" x14ac:dyDescent="0.2">
      <c r="B1" s="44" t="s">
        <v>42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S1" s="1"/>
      <c r="T1" s="3"/>
      <c r="U1" s="3"/>
      <c r="V1" s="3"/>
      <c r="W1" s="3"/>
      <c r="X1" s="3"/>
      <c r="Y1" s="1"/>
    </row>
    <row r="2" spans="2:25" x14ac:dyDescent="0.2">
      <c r="S2" s="1"/>
      <c r="T2" s="3"/>
      <c r="U2" s="3"/>
      <c r="V2" s="3"/>
      <c r="W2" s="3"/>
      <c r="X2" s="3"/>
      <c r="Y2" s="1"/>
    </row>
    <row r="3" spans="2:25" x14ac:dyDescent="0.2">
      <c r="B3" s="2" t="s">
        <v>43</v>
      </c>
      <c r="S3" s="1"/>
      <c r="T3" s="3"/>
      <c r="U3" s="3"/>
      <c r="V3" s="3"/>
      <c r="W3" s="3"/>
      <c r="X3" s="3"/>
      <c r="Y3" s="1"/>
    </row>
    <row r="4" spans="2:25" x14ac:dyDescent="0.2">
      <c r="S4" s="1"/>
      <c r="T4" s="3"/>
      <c r="U4" s="3"/>
      <c r="V4" s="3"/>
      <c r="W4" s="3"/>
      <c r="X4" s="3"/>
      <c r="Y4" s="1"/>
    </row>
    <row r="5" spans="2:25" x14ac:dyDescent="0.2">
      <c r="B5" s="57" t="s">
        <v>40</v>
      </c>
      <c r="C5" s="58"/>
      <c r="D5" s="59"/>
      <c r="E5" s="60"/>
      <c r="F5" s="61"/>
      <c r="G5" s="61"/>
      <c r="H5" s="62"/>
      <c r="J5" s="43" t="s">
        <v>41</v>
      </c>
      <c r="K5" s="60"/>
      <c r="L5" s="61"/>
      <c r="M5" s="61"/>
      <c r="N5" s="62"/>
      <c r="S5" s="1"/>
      <c r="T5" s="3"/>
      <c r="U5" s="3"/>
      <c r="V5" s="3"/>
      <c r="W5" s="3"/>
      <c r="X5" s="3"/>
      <c r="Y5" s="1"/>
    </row>
    <row r="6" spans="2:25" x14ac:dyDescent="0.2">
      <c r="S6" s="1"/>
      <c r="T6" s="3"/>
      <c r="U6" s="3"/>
      <c r="V6" s="3"/>
      <c r="W6" s="3"/>
      <c r="X6" s="3"/>
      <c r="Y6" s="1"/>
    </row>
    <row r="7" spans="2:25" ht="23.25" customHeight="1" x14ac:dyDescent="0.2">
      <c r="B7" s="63" t="s">
        <v>35</v>
      </c>
      <c r="C7" s="63"/>
      <c r="D7" s="42"/>
      <c r="F7" s="63" t="s">
        <v>36</v>
      </c>
      <c r="G7" s="63"/>
      <c r="H7" s="42"/>
      <c r="S7" s="1"/>
      <c r="T7" s="3"/>
      <c r="U7" s="3"/>
      <c r="V7" s="3"/>
      <c r="W7" s="3"/>
      <c r="X7" s="3"/>
      <c r="Y7" s="1"/>
    </row>
    <row r="8" spans="2:25" x14ac:dyDescent="0.2">
      <c r="S8" s="1"/>
      <c r="T8" s="3"/>
      <c r="U8" s="3"/>
      <c r="V8" s="3"/>
      <c r="W8" s="3"/>
      <c r="X8" s="3"/>
      <c r="Y8" s="1"/>
    </row>
    <row r="9" spans="2:25" x14ac:dyDescent="0.2">
      <c r="B9" s="10" t="s">
        <v>12</v>
      </c>
      <c r="C9" s="10"/>
      <c r="D9" s="10"/>
      <c r="S9" s="1"/>
      <c r="T9" s="3"/>
      <c r="U9" s="3"/>
      <c r="V9" s="3"/>
      <c r="W9" s="3"/>
      <c r="X9" s="3"/>
      <c r="Y9" s="1"/>
    </row>
    <row r="10" spans="2:25" x14ac:dyDescent="0.2">
      <c r="S10" s="1"/>
      <c r="T10" s="3"/>
      <c r="U10" s="3"/>
      <c r="V10" s="3"/>
      <c r="W10" s="3"/>
      <c r="X10" s="3"/>
      <c r="Y10" s="1"/>
    </row>
    <row r="11" spans="2:25" ht="28.5" customHeight="1" x14ac:dyDescent="0.2">
      <c r="B11" s="52" t="s">
        <v>34</v>
      </c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3"/>
      <c r="S11" s="1"/>
      <c r="T11" s="3"/>
      <c r="U11" s="3"/>
      <c r="V11" s="3"/>
      <c r="W11" s="3"/>
      <c r="X11" s="3"/>
      <c r="Y11" s="1"/>
    </row>
    <row r="12" spans="2:25" ht="23.25" customHeight="1" x14ac:dyDescent="0.2">
      <c r="B12" s="47" t="s">
        <v>0</v>
      </c>
      <c r="C12" s="54" t="s">
        <v>1</v>
      </c>
      <c r="D12" s="47" t="s">
        <v>2</v>
      </c>
      <c r="E12" s="54" t="s">
        <v>3</v>
      </c>
      <c r="F12" s="49" t="s">
        <v>32</v>
      </c>
      <c r="G12" s="50"/>
      <c r="H12" s="50"/>
      <c r="I12" s="51"/>
      <c r="J12" s="49" t="s">
        <v>33</v>
      </c>
      <c r="K12" s="50"/>
      <c r="L12" s="50"/>
      <c r="M12" s="51"/>
      <c r="N12" s="49" t="s">
        <v>17</v>
      </c>
      <c r="O12" s="51"/>
      <c r="P12" s="47" t="s">
        <v>7</v>
      </c>
      <c r="S12" s="1"/>
      <c r="T12" s="3"/>
      <c r="U12" s="3"/>
      <c r="V12" s="3"/>
      <c r="W12" s="3"/>
      <c r="X12" s="3"/>
      <c r="Y12" s="1"/>
    </row>
    <row r="13" spans="2:25" x14ac:dyDescent="0.2">
      <c r="B13" s="48"/>
      <c r="C13" s="55"/>
      <c r="D13" s="48"/>
      <c r="E13" s="55"/>
      <c r="F13" s="21" t="s">
        <v>4</v>
      </c>
      <c r="G13" s="22" t="s">
        <v>3</v>
      </c>
      <c r="H13" s="23" t="s">
        <v>28</v>
      </c>
      <c r="I13" s="22" t="s">
        <v>3</v>
      </c>
      <c r="J13" s="21" t="s">
        <v>4</v>
      </c>
      <c r="K13" s="22" t="s">
        <v>3</v>
      </c>
      <c r="L13" s="23" t="s">
        <v>28</v>
      </c>
      <c r="M13" s="22" t="s">
        <v>3</v>
      </c>
      <c r="N13" s="21" t="s">
        <v>5</v>
      </c>
      <c r="O13" s="22" t="s">
        <v>3</v>
      </c>
      <c r="P13" s="48"/>
      <c r="S13" s="1"/>
      <c r="T13" s="3"/>
      <c r="U13" s="3"/>
      <c r="V13" s="3"/>
      <c r="W13" s="3"/>
      <c r="X13" s="3"/>
      <c r="Y13" s="1"/>
    </row>
    <row r="14" spans="2:25" x14ac:dyDescent="0.2">
      <c r="B14" s="19">
        <v>1</v>
      </c>
      <c r="C14" s="35"/>
      <c r="D14" s="36"/>
      <c r="E14" s="13">
        <f>ROUND(D14/(1.04^B14),2)</f>
        <v>0</v>
      </c>
      <c r="F14" s="38"/>
      <c r="G14" s="24">
        <f>ROUND(F14/(1.04^$B14),2)</f>
        <v>0</v>
      </c>
      <c r="H14" s="38"/>
      <c r="I14" s="24">
        <f>ROUND(H14/(1.04^$B14),2)</f>
        <v>0</v>
      </c>
      <c r="J14" s="38"/>
      <c r="K14" s="24">
        <f>ROUND(J14/(1.04^$B14),2)</f>
        <v>0</v>
      </c>
      <c r="L14" s="38"/>
      <c r="M14" s="24">
        <f>ROUND(L14/(1.04^$B14),2)</f>
        <v>0</v>
      </c>
      <c r="N14" s="5">
        <f>IF(AND($D$7&lt;&gt;"",$H$7&lt;&gt;"",$D$7&lt;$H$7,B14&gt;$D$7,B14&lt;=$H$7),P14,0)</f>
        <v>0</v>
      </c>
      <c r="O14" s="5">
        <f>ROUND(N14/(1.04^$B14),2)</f>
        <v>0</v>
      </c>
      <c r="P14" s="25">
        <f>((L14-J14)-(H14-F14))-D14</f>
        <v>0</v>
      </c>
      <c r="S14" s="1"/>
      <c r="T14" s="3"/>
      <c r="U14" s="3"/>
      <c r="V14" s="3"/>
      <c r="W14" s="3"/>
      <c r="X14" s="3"/>
      <c r="Y14" s="1"/>
    </row>
    <row r="15" spans="2:25" x14ac:dyDescent="0.2">
      <c r="B15" s="19">
        <v>2</v>
      </c>
      <c r="C15" s="7" t="str">
        <f>IF(C14&lt;&gt;"",C14+1,"")</f>
        <v/>
      </c>
      <c r="D15" s="36"/>
      <c r="E15" s="13">
        <f t="shared" ref="E15:E43" si="0">ROUND(D15/(1.04^B15),2)</f>
        <v>0</v>
      </c>
      <c r="F15" s="36"/>
      <c r="G15" s="11">
        <f t="shared" ref="G15:G43" si="1">ROUND(F15/(1.04^$B15),2)</f>
        <v>0</v>
      </c>
      <c r="H15" s="36"/>
      <c r="I15" s="11">
        <f t="shared" ref="I15:I43" si="2">ROUND(H15/(1.04^$B15),2)</f>
        <v>0</v>
      </c>
      <c r="J15" s="36"/>
      <c r="K15" s="11">
        <f t="shared" ref="K15:K43" si="3">ROUND(J15/(1.04^$B15),2)</f>
        <v>0</v>
      </c>
      <c r="L15" s="36"/>
      <c r="M15" s="11">
        <f t="shared" ref="M15:O43" si="4">ROUND(L15/(1.04^$B15),2)</f>
        <v>0</v>
      </c>
      <c r="N15" s="5">
        <f>IF(AND($D$7&lt;&gt;"",$H$7&lt;&gt;"",$D$7&lt;$H$7,B15&gt;$D$7,B15&lt;=$H$7,SUM($P$14:P14)&gt;0),P15,0)</f>
        <v>0</v>
      </c>
      <c r="O15" s="5">
        <f t="shared" si="4"/>
        <v>0</v>
      </c>
      <c r="P15" s="26">
        <f t="shared" ref="P15:P43" si="5">((L15-J15)-(H15-F15))-D15</f>
        <v>0</v>
      </c>
      <c r="S15" s="1"/>
      <c r="T15" s="3"/>
      <c r="U15" s="3"/>
      <c r="V15" s="3"/>
      <c r="W15" s="3"/>
      <c r="X15" s="3"/>
      <c r="Y15" s="1"/>
    </row>
    <row r="16" spans="2:25" x14ac:dyDescent="0.2">
      <c r="B16" s="19">
        <v>3</v>
      </c>
      <c r="C16" s="7" t="str">
        <f t="shared" ref="C16:C43" si="6">IF(C15&lt;&gt;"",C15+1,"")</f>
        <v/>
      </c>
      <c r="D16" s="36"/>
      <c r="E16" s="13">
        <f t="shared" si="0"/>
        <v>0</v>
      </c>
      <c r="F16" s="36"/>
      <c r="G16" s="11">
        <f t="shared" si="1"/>
        <v>0</v>
      </c>
      <c r="H16" s="36"/>
      <c r="I16" s="11">
        <f t="shared" si="2"/>
        <v>0</v>
      </c>
      <c r="J16" s="36"/>
      <c r="K16" s="11">
        <f t="shared" si="3"/>
        <v>0</v>
      </c>
      <c r="L16" s="36"/>
      <c r="M16" s="11">
        <f t="shared" si="4"/>
        <v>0</v>
      </c>
      <c r="N16" s="5">
        <f>IF(AND($D$7&lt;&gt;"",$H$7&lt;&gt;"",$D$7&lt;$H$7,B16&gt;$D$7,B16&lt;=$H$7,SUM($P$14:P15)&gt;0),P16,0)</f>
        <v>0</v>
      </c>
      <c r="O16" s="5">
        <f t="shared" si="4"/>
        <v>0</v>
      </c>
      <c r="P16" s="26">
        <f t="shared" si="5"/>
        <v>0</v>
      </c>
      <c r="S16" s="1"/>
      <c r="T16" s="3"/>
      <c r="U16" s="3"/>
      <c r="V16" s="3"/>
      <c r="W16" s="3"/>
      <c r="X16" s="3"/>
      <c r="Y16" s="1"/>
    </row>
    <row r="17" spans="2:25" x14ac:dyDescent="0.2">
      <c r="B17" s="19">
        <v>4</v>
      </c>
      <c r="C17" s="7" t="str">
        <f t="shared" si="6"/>
        <v/>
      </c>
      <c r="D17" s="36"/>
      <c r="E17" s="13">
        <f t="shared" si="0"/>
        <v>0</v>
      </c>
      <c r="F17" s="36"/>
      <c r="G17" s="11">
        <f t="shared" si="1"/>
        <v>0</v>
      </c>
      <c r="H17" s="36"/>
      <c r="I17" s="11">
        <f t="shared" si="2"/>
        <v>0</v>
      </c>
      <c r="J17" s="36"/>
      <c r="K17" s="11">
        <f t="shared" si="3"/>
        <v>0</v>
      </c>
      <c r="L17" s="36"/>
      <c r="M17" s="11">
        <f t="shared" si="4"/>
        <v>0</v>
      </c>
      <c r="N17" s="5">
        <f>IF(AND($D$7&lt;&gt;"",$H$7&lt;&gt;"",$D$7&lt;$H$7,B17&gt;$D$7,B17&lt;=$H$7,SUM($P$14:P16)&gt;0),P17,0)</f>
        <v>0</v>
      </c>
      <c r="O17" s="5">
        <f t="shared" si="4"/>
        <v>0</v>
      </c>
      <c r="P17" s="26">
        <f t="shared" si="5"/>
        <v>0</v>
      </c>
      <c r="S17" s="1"/>
      <c r="T17" s="3"/>
      <c r="U17" s="3"/>
      <c r="V17" s="3"/>
      <c r="W17" s="3"/>
      <c r="X17" s="3"/>
      <c r="Y17" s="1"/>
    </row>
    <row r="18" spans="2:25" x14ac:dyDescent="0.2">
      <c r="B18" s="19">
        <v>5</v>
      </c>
      <c r="C18" s="7" t="str">
        <f t="shared" si="6"/>
        <v/>
      </c>
      <c r="D18" s="36"/>
      <c r="E18" s="13">
        <f t="shared" si="0"/>
        <v>0</v>
      </c>
      <c r="F18" s="36"/>
      <c r="G18" s="11">
        <f t="shared" si="1"/>
        <v>0</v>
      </c>
      <c r="H18" s="36"/>
      <c r="I18" s="11">
        <f t="shared" si="2"/>
        <v>0</v>
      </c>
      <c r="J18" s="36"/>
      <c r="K18" s="11">
        <f t="shared" si="3"/>
        <v>0</v>
      </c>
      <c r="L18" s="36"/>
      <c r="M18" s="11">
        <f t="shared" si="4"/>
        <v>0</v>
      </c>
      <c r="N18" s="5">
        <f>IF(AND($D$7&lt;&gt;"",$H$7&lt;&gt;"",$D$7&lt;$H$7,B18&gt;$D$7,B18&lt;=$H$7,SUM($P$14:P17)&gt;0),P18,0)</f>
        <v>0</v>
      </c>
      <c r="O18" s="5">
        <f t="shared" si="4"/>
        <v>0</v>
      </c>
      <c r="P18" s="26">
        <f t="shared" si="5"/>
        <v>0</v>
      </c>
      <c r="S18" s="1"/>
      <c r="T18" s="3"/>
      <c r="U18" s="3"/>
      <c r="V18" s="3"/>
      <c r="W18" s="3"/>
      <c r="X18" s="3"/>
      <c r="Y18" s="1"/>
    </row>
    <row r="19" spans="2:25" x14ac:dyDescent="0.2">
      <c r="B19" s="19">
        <v>6</v>
      </c>
      <c r="C19" s="7" t="str">
        <f t="shared" si="6"/>
        <v/>
      </c>
      <c r="D19" s="36"/>
      <c r="E19" s="13">
        <f t="shared" si="0"/>
        <v>0</v>
      </c>
      <c r="F19" s="36"/>
      <c r="G19" s="11">
        <f t="shared" si="1"/>
        <v>0</v>
      </c>
      <c r="H19" s="36"/>
      <c r="I19" s="11">
        <f t="shared" si="2"/>
        <v>0</v>
      </c>
      <c r="J19" s="36"/>
      <c r="K19" s="11">
        <f t="shared" si="3"/>
        <v>0</v>
      </c>
      <c r="L19" s="36"/>
      <c r="M19" s="11">
        <f t="shared" si="4"/>
        <v>0</v>
      </c>
      <c r="N19" s="5">
        <f>IF(AND($D$7&lt;&gt;"",$H$7&lt;&gt;"",$D$7&lt;$H$7,B19&gt;$D$7,B19&lt;=$H$7,SUM($P$14:P18)&gt;0),P19,0)</f>
        <v>0</v>
      </c>
      <c r="O19" s="5">
        <f t="shared" si="4"/>
        <v>0</v>
      </c>
      <c r="P19" s="26">
        <f t="shared" si="5"/>
        <v>0</v>
      </c>
      <c r="S19" s="1"/>
      <c r="T19" s="3"/>
      <c r="U19" s="3"/>
      <c r="V19" s="3"/>
      <c r="W19" s="3"/>
      <c r="X19" s="3"/>
      <c r="Y19" s="1"/>
    </row>
    <row r="20" spans="2:25" x14ac:dyDescent="0.2">
      <c r="B20" s="19">
        <v>7</v>
      </c>
      <c r="C20" s="7" t="str">
        <f t="shared" si="6"/>
        <v/>
      </c>
      <c r="D20" s="36"/>
      <c r="E20" s="13">
        <f t="shared" si="0"/>
        <v>0</v>
      </c>
      <c r="F20" s="36"/>
      <c r="G20" s="11">
        <f t="shared" si="1"/>
        <v>0</v>
      </c>
      <c r="H20" s="36"/>
      <c r="I20" s="11">
        <f t="shared" si="2"/>
        <v>0</v>
      </c>
      <c r="J20" s="36"/>
      <c r="K20" s="11">
        <f t="shared" si="3"/>
        <v>0</v>
      </c>
      <c r="L20" s="36"/>
      <c r="M20" s="11">
        <f t="shared" si="4"/>
        <v>0</v>
      </c>
      <c r="N20" s="5">
        <f>IF(AND($D$7&lt;&gt;"",$H$7&lt;&gt;"",$D$7&lt;$H$7,B20&gt;$D$7,B20&lt;=$H$7,SUM($P$14:P19)&gt;0),P20,0)</f>
        <v>0</v>
      </c>
      <c r="O20" s="5">
        <f t="shared" si="4"/>
        <v>0</v>
      </c>
      <c r="P20" s="26">
        <f t="shared" si="5"/>
        <v>0</v>
      </c>
      <c r="S20" s="1"/>
      <c r="T20" s="3"/>
      <c r="U20" s="3"/>
      <c r="V20" s="3"/>
      <c r="W20" s="3"/>
      <c r="X20" s="3"/>
      <c r="Y20" s="1"/>
    </row>
    <row r="21" spans="2:25" x14ac:dyDescent="0.2">
      <c r="B21" s="19">
        <v>8</v>
      </c>
      <c r="C21" s="7" t="str">
        <f t="shared" si="6"/>
        <v/>
      </c>
      <c r="D21" s="36"/>
      <c r="E21" s="13">
        <f t="shared" si="0"/>
        <v>0</v>
      </c>
      <c r="F21" s="36"/>
      <c r="G21" s="11">
        <f t="shared" si="1"/>
        <v>0</v>
      </c>
      <c r="H21" s="36"/>
      <c r="I21" s="11">
        <f t="shared" si="2"/>
        <v>0</v>
      </c>
      <c r="J21" s="36"/>
      <c r="K21" s="11">
        <f t="shared" si="3"/>
        <v>0</v>
      </c>
      <c r="L21" s="36"/>
      <c r="M21" s="11">
        <f t="shared" si="4"/>
        <v>0</v>
      </c>
      <c r="N21" s="5">
        <f>IF(AND($D$7&lt;&gt;"",$H$7&lt;&gt;"",$D$7&lt;$H$7,B21&gt;$D$7,B21&lt;=$H$7,SUM($P$14:P20)&gt;0),P21,0)</f>
        <v>0</v>
      </c>
      <c r="O21" s="5">
        <f t="shared" si="4"/>
        <v>0</v>
      </c>
      <c r="P21" s="26">
        <f t="shared" si="5"/>
        <v>0</v>
      </c>
      <c r="S21" s="1"/>
      <c r="T21" s="3"/>
      <c r="U21" s="3"/>
      <c r="V21" s="3"/>
      <c r="W21" s="3"/>
      <c r="X21" s="3"/>
      <c r="Y21" s="1"/>
    </row>
    <row r="22" spans="2:25" x14ac:dyDescent="0.2">
      <c r="B22" s="19">
        <v>9</v>
      </c>
      <c r="C22" s="7" t="str">
        <f t="shared" si="6"/>
        <v/>
      </c>
      <c r="D22" s="36"/>
      <c r="E22" s="13">
        <f t="shared" si="0"/>
        <v>0</v>
      </c>
      <c r="F22" s="36"/>
      <c r="G22" s="11">
        <f t="shared" si="1"/>
        <v>0</v>
      </c>
      <c r="H22" s="36"/>
      <c r="I22" s="11">
        <f t="shared" si="2"/>
        <v>0</v>
      </c>
      <c r="J22" s="36"/>
      <c r="K22" s="11">
        <f t="shared" si="3"/>
        <v>0</v>
      </c>
      <c r="L22" s="36"/>
      <c r="M22" s="11">
        <f t="shared" si="4"/>
        <v>0</v>
      </c>
      <c r="N22" s="5">
        <f>IF(AND($D$7&lt;&gt;"",$H$7&lt;&gt;"",$D$7&lt;$H$7,B22&gt;$D$7,B22&lt;=$H$7,SUM($P$14:P21)&gt;0),P22,0)</f>
        <v>0</v>
      </c>
      <c r="O22" s="5">
        <f t="shared" si="4"/>
        <v>0</v>
      </c>
      <c r="P22" s="26">
        <f t="shared" si="5"/>
        <v>0</v>
      </c>
      <c r="S22" s="1"/>
      <c r="T22" s="3"/>
      <c r="U22" s="3"/>
      <c r="V22" s="3"/>
      <c r="W22" s="3"/>
      <c r="X22" s="3"/>
      <c r="Y22" s="1"/>
    </row>
    <row r="23" spans="2:25" x14ac:dyDescent="0.2">
      <c r="B23" s="19">
        <v>10</v>
      </c>
      <c r="C23" s="7" t="str">
        <f t="shared" si="6"/>
        <v/>
      </c>
      <c r="D23" s="36"/>
      <c r="E23" s="13">
        <f t="shared" si="0"/>
        <v>0</v>
      </c>
      <c r="F23" s="36"/>
      <c r="G23" s="11">
        <f t="shared" si="1"/>
        <v>0</v>
      </c>
      <c r="H23" s="36"/>
      <c r="I23" s="11">
        <f t="shared" si="2"/>
        <v>0</v>
      </c>
      <c r="J23" s="36"/>
      <c r="K23" s="11">
        <f t="shared" si="3"/>
        <v>0</v>
      </c>
      <c r="L23" s="36"/>
      <c r="M23" s="11">
        <f t="shared" si="4"/>
        <v>0</v>
      </c>
      <c r="N23" s="5">
        <f>IF(AND($D$7&lt;&gt;"",$H$7&lt;&gt;"",$D$7&lt;$H$7,B23&gt;$D$7,B23&lt;=$H$7,SUM($P$14:P22)&gt;0),P23,0)</f>
        <v>0</v>
      </c>
      <c r="O23" s="5">
        <f t="shared" si="4"/>
        <v>0</v>
      </c>
      <c r="P23" s="26">
        <f t="shared" si="5"/>
        <v>0</v>
      </c>
      <c r="S23" s="1"/>
      <c r="T23" s="3"/>
      <c r="U23" s="3"/>
      <c r="V23" s="3"/>
      <c r="W23" s="3"/>
      <c r="X23" s="3"/>
      <c r="Y23" s="1"/>
    </row>
    <row r="24" spans="2:25" x14ac:dyDescent="0.2">
      <c r="B24" s="19">
        <v>11</v>
      </c>
      <c r="C24" s="7" t="str">
        <f t="shared" si="6"/>
        <v/>
      </c>
      <c r="D24" s="36"/>
      <c r="E24" s="13">
        <f t="shared" si="0"/>
        <v>0</v>
      </c>
      <c r="F24" s="36"/>
      <c r="G24" s="11">
        <f t="shared" si="1"/>
        <v>0</v>
      </c>
      <c r="H24" s="36"/>
      <c r="I24" s="11">
        <f t="shared" si="2"/>
        <v>0</v>
      </c>
      <c r="J24" s="36"/>
      <c r="K24" s="11">
        <f t="shared" si="3"/>
        <v>0</v>
      </c>
      <c r="L24" s="36"/>
      <c r="M24" s="11">
        <f t="shared" si="4"/>
        <v>0</v>
      </c>
      <c r="N24" s="5">
        <f>IF(AND($D$7&lt;&gt;"",$H$7&lt;&gt;"",$D$7&lt;$H$7,B24&gt;$D$7,B24&lt;=$H$7,SUM($P$14:P23)&gt;0),P24,0)</f>
        <v>0</v>
      </c>
      <c r="O24" s="5">
        <f t="shared" si="4"/>
        <v>0</v>
      </c>
      <c r="P24" s="26">
        <f t="shared" si="5"/>
        <v>0</v>
      </c>
      <c r="S24" s="1"/>
      <c r="T24" s="3"/>
      <c r="U24" s="3"/>
      <c r="V24" s="3"/>
      <c r="W24" s="3"/>
      <c r="X24" s="3"/>
      <c r="Y24" s="1"/>
    </row>
    <row r="25" spans="2:25" x14ac:dyDescent="0.2">
      <c r="B25" s="19">
        <v>12</v>
      </c>
      <c r="C25" s="7" t="str">
        <f t="shared" si="6"/>
        <v/>
      </c>
      <c r="D25" s="36"/>
      <c r="E25" s="13">
        <f t="shared" si="0"/>
        <v>0</v>
      </c>
      <c r="F25" s="36"/>
      <c r="G25" s="11">
        <f t="shared" si="1"/>
        <v>0</v>
      </c>
      <c r="H25" s="36"/>
      <c r="I25" s="11">
        <f t="shared" si="2"/>
        <v>0</v>
      </c>
      <c r="J25" s="36"/>
      <c r="K25" s="11">
        <f t="shared" si="3"/>
        <v>0</v>
      </c>
      <c r="L25" s="36"/>
      <c r="M25" s="11">
        <f t="shared" si="4"/>
        <v>0</v>
      </c>
      <c r="N25" s="5">
        <f>IF(AND($D$7&lt;&gt;"",$H$7&lt;&gt;"",$D$7&lt;$H$7,B25&gt;$D$7,B25&lt;=$H$7,SUM($P$14:P24)&gt;0),P25,0)</f>
        <v>0</v>
      </c>
      <c r="O25" s="5">
        <f t="shared" si="4"/>
        <v>0</v>
      </c>
      <c r="P25" s="26">
        <f t="shared" si="5"/>
        <v>0</v>
      </c>
      <c r="S25" s="1"/>
      <c r="T25" s="3"/>
      <c r="U25" s="3"/>
      <c r="V25" s="3"/>
      <c r="W25" s="3"/>
      <c r="X25" s="3"/>
      <c r="Y25" s="1"/>
    </row>
    <row r="26" spans="2:25" x14ac:dyDescent="0.2">
      <c r="B26" s="19">
        <v>13</v>
      </c>
      <c r="C26" s="7" t="str">
        <f t="shared" si="6"/>
        <v/>
      </c>
      <c r="D26" s="36"/>
      <c r="E26" s="13">
        <f t="shared" si="0"/>
        <v>0</v>
      </c>
      <c r="F26" s="36"/>
      <c r="G26" s="11">
        <f t="shared" si="1"/>
        <v>0</v>
      </c>
      <c r="H26" s="36"/>
      <c r="I26" s="11">
        <f t="shared" si="2"/>
        <v>0</v>
      </c>
      <c r="J26" s="36"/>
      <c r="K26" s="11">
        <f t="shared" si="3"/>
        <v>0</v>
      </c>
      <c r="L26" s="36"/>
      <c r="M26" s="11">
        <f t="shared" si="4"/>
        <v>0</v>
      </c>
      <c r="N26" s="5">
        <f>IF(AND($D$7&lt;&gt;"",$H$7&lt;&gt;"",$D$7&lt;$H$7,B26&gt;$D$7,B26&lt;=$H$7,SUM($P$14:P25)&gt;0),P26,0)</f>
        <v>0</v>
      </c>
      <c r="O26" s="5">
        <f t="shared" si="4"/>
        <v>0</v>
      </c>
      <c r="P26" s="26">
        <f t="shared" si="5"/>
        <v>0</v>
      </c>
      <c r="S26" s="1"/>
      <c r="T26" s="3"/>
      <c r="U26" s="3"/>
      <c r="V26" s="3"/>
      <c r="W26" s="3"/>
      <c r="X26" s="3"/>
      <c r="Y26" s="1"/>
    </row>
    <row r="27" spans="2:25" x14ac:dyDescent="0.2">
      <c r="B27" s="19">
        <v>14</v>
      </c>
      <c r="C27" s="7" t="str">
        <f t="shared" si="6"/>
        <v/>
      </c>
      <c r="D27" s="36"/>
      <c r="E27" s="13">
        <f t="shared" si="0"/>
        <v>0</v>
      </c>
      <c r="F27" s="36"/>
      <c r="G27" s="11">
        <f t="shared" si="1"/>
        <v>0</v>
      </c>
      <c r="H27" s="36"/>
      <c r="I27" s="11">
        <f t="shared" si="2"/>
        <v>0</v>
      </c>
      <c r="J27" s="36"/>
      <c r="K27" s="11">
        <f t="shared" si="3"/>
        <v>0</v>
      </c>
      <c r="L27" s="36"/>
      <c r="M27" s="11">
        <f t="shared" si="4"/>
        <v>0</v>
      </c>
      <c r="N27" s="5">
        <f>IF(AND($D$7&lt;&gt;"",$H$7&lt;&gt;"",$D$7&lt;$H$7,B27&gt;$D$7,B27&lt;=$H$7,SUM($P$14:P26)&gt;0),P27,0)</f>
        <v>0</v>
      </c>
      <c r="O27" s="5">
        <f t="shared" si="4"/>
        <v>0</v>
      </c>
      <c r="P27" s="26">
        <f t="shared" si="5"/>
        <v>0</v>
      </c>
      <c r="S27" s="1"/>
      <c r="T27" s="3"/>
      <c r="U27" s="3"/>
      <c r="V27" s="3"/>
      <c r="W27" s="3"/>
      <c r="X27" s="3"/>
      <c r="Y27" s="1"/>
    </row>
    <row r="28" spans="2:25" x14ac:dyDescent="0.2">
      <c r="B28" s="19">
        <v>15</v>
      </c>
      <c r="C28" s="7" t="str">
        <f t="shared" si="6"/>
        <v/>
      </c>
      <c r="D28" s="36"/>
      <c r="E28" s="13">
        <f t="shared" si="0"/>
        <v>0</v>
      </c>
      <c r="F28" s="36"/>
      <c r="G28" s="11">
        <f t="shared" si="1"/>
        <v>0</v>
      </c>
      <c r="H28" s="36"/>
      <c r="I28" s="11">
        <f t="shared" si="2"/>
        <v>0</v>
      </c>
      <c r="J28" s="36"/>
      <c r="K28" s="11">
        <f t="shared" si="3"/>
        <v>0</v>
      </c>
      <c r="L28" s="36"/>
      <c r="M28" s="11">
        <f t="shared" si="4"/>
        <v>0</v>
      </c>
      <c r="N28" s="5">
        <f>IF(AND($D$7&lt;&gt;"",$H$7&lt;&gt;"",$D$7&lt;$H$7,B28&gt;$D$7,B28&lt;=$H$7,SUM($P$14:P27)&gt;0),P28,0)</f>
        <v>0</v>
      </c>
      <c r="O28" s="5">
        <f t="shared" si="4"/>
        <v>0</v>
      </c>
      <c r="P28" s="26">
        <f t="shared" si="5"/>
        <v>0</v>
      </c>
      <c r="S28" s="1"/>
      <c r="T28" s="3"/>
      <c r="U28" s="3"/>
      <c r="V28" s="3"/>
      <c r="W28" s="3"/>
      <c r="X28" s="3"/>
      <c r="Y28" s="1"/>
    </row>
    <row r="29" spans="2:25" x14ac:dyDescent="0.2">
      <c r="B29" s="19">
        <v>16</v>
      </c>
      <c r="C29" s="7" t="str">
        <f t="shared" si="6"/>
        <v/>
      </c>
      <c r="D29" s="36"/>
      <c r="E29" s="13">
        <f t="shared" si="0"/>
        <v>0</v>
      </c>
      <c r="F29" s="36"/>
      <c r="G29" s="11">
        <f t="shared" si="1"/>
        <v>0</v>
      </c>
      <c r="H29" s="36"/>
      <c r="I29" s="11">
        <f t="shared" si="2"/>
        <v>0</v>
      </c>
      <c r="J29" s="36"/>
      <c r="K29" s="11">
        <f t="shared" si="3"/>
        <v>0</v>
      </c>
      <c r="L29" s="36"/>
      <c r="M29" s="11">
        <f t="shared" si="4"/>
        <v>0</v>
      </c>
      <c r="N29" s="5">
        <f>IF(AND($D$7&lt;&gt;"",$H$7&lt;&gt;"",$D$7&lt;$H$7,B29&gt;$D$7,B29&lt;=$H$7,SUM($P$14:P28)&gt;0),P29,0)</f>
        <v>0</v>
      </c>
      <c r="O29" s="5">
        <f t="shared" si="4"/>
        <v>0</v>
      </c>
      <c r="P29" s="26">
        <f t="shared" si="5"/>
        <v>0</v>
      </c>
      <c r="S29" s="1"/>
      <c r="T29" s="3"/>
      <c r="U29" s="3"/>
      <c r="V29" s="3"/>
      <c r="W29" s="3"/>
      <c r="X29" s="3"/>
      <c r="Y29" s="1"/>
    </row>
    <row r="30" spans="2:25" x14ac:dyDescent="0.2">
      <c r="B30" s="19">
        <v>17</v>
      </c>
      <c r="C30" s="7" t="str">
        <f t="shared" si="6"/>
        <v/>
      </c>
      <c r="D30" s="36"/>
      <c r="E30" s="13">
        <f t="shared" si="0"/>
        <v>0</v>
      </c>
      <c r="F30" s="36"/>
      <c r="G30" s="11">
        <f t="shared" si="1"/>
        <v>0</v>
      </c>
      <c r="H30" s="36"/>
      <c r="I30" s="11">
        <f t="shared" si="2"/>
        <v>0</v>
      </c>
      <c r="J30" s="36"/>
      <c r="K30" s="11">
        <f t="shared" si="3"/>
        <v>0</v>
      </c>
      <c r="L30" s="36"/>
      <c r="M30" s="11">
        <f t="shared" si="4"/>
        <v>0</v>
      </c>
      <c r="N30" s="5">
        <f>IF(AND($D$7&lt;&gt;"",$H$7&lt;&gt;"",$D$7&lt;$H$7,B30&gt;$D$7,B30&lt;=$H$7,SUM($P$14:P29)&gt;0),P30,0)</f>
        <v>0</v>
      </c>
      <c r="O30" s="5">
        <f t="shared" si="4"/>
        <v>0</v>
      </c>
      <c r="P30" s="26">
        <f t="shared" si="5"/>
        <v>0</v>
      </c>
      <c r="S30" s="1"/>
      <c r="T30" s="3"/>
      <c r="U30" s="3"/>
      <c r="V30" s="3"/>
      <c r="W30" s="3"/>
      <c r="X30" s="3"/>
      <c r="Y30" s="1"/>
    </row>
    <row r="31" spans="2:25" x14ac:dyDescent="0.2">
      <c r="B31" s="19">
        <v>18</v>
      </c>
      <c r="C31" s="7" t="str">
        <f t="shared" si="6"/>
        <v/>
      </c>
      <c r="D31" s="36"/>
      <c r="E31" s="13">
        <f t="shared" si="0"/>
        <v>0</v>
      </c>
      <c r="F31" s="36"/>
      <c r="G31" s="11">
        <f t="shared" si="1"/>
        <v>0</v>
      </c>
      <c r="H31" s="36"/>
      <c r="I31" s="11">
        <f t="shared" si="2"/>
        <v>0</v>
      </c>
      <c r="J31" s="36"/>
      <c r="K31" s="11">
        <f t="shared" si="3"/>
        <v>0</v>
      </c>
      <c r="L31" s="36"/>
      <c r="M31" s="11">
        <f t="shared" si="4"/>
        <v>0</v>
      </c>
      <c r="N31" s="5">
        <f>IF(AND($D$7&lt;&gt;"",$H$7&lt;&gt;"",$D$7&lt;$H$7,B31&gt;$D$7,B31&lt;=$H$7,SUM($P$14:P30)&gt;0),P31,0)</f>
        <v>0</v>
      </c>
      <c r="O31" s="5">
        <f t="shared" si="4"/>
        <v>0</v>
      </c>
      <c r="P31" s="26">
        <f t="shared" si="5"/>
        <v>0</v>
      </c>
      <c r="S31" s="1"/>
      <c r="T31" s="3"/>
      <c r="U31" s="3"/>
      <c r="V31" s="3"/>
      <c r="W31" s="3"/>
      <c r="X31" s="3"/>
      <c r="Y31" s="1"/>
    </row>
    <row r="32" spans="2:25" x14ac:dyDescent="0.2">
      <c r="B32" s="19">
        <v>19</v>
      </c>
      <c r="C32" s="7" t="str">
        <f t="shared" si="6"/>
        <v/>
      </c>
      <c r="D32" s="36"/>
      <c r="E32" s="13">
        <f t="shared" si="0"/>
        <v>0</v>
      </c>
      <c r="F32" s="36"/>
      <c r="G32" s="11">
        <f t="shared" si="1"/>
        <v>0</v>
      </c>
      <c r="H32" s="36"/>
      <c r="I32" s="11">
        <f t="shared" si="2"/>
        <v>0</v>
      </c>
      <c r="J32" s="36"/>
      <c r="K32" s="11">
        <f t="shared" si="3"/>
        <v>0</v>
      </c>
      <c r="L32" s="36"/>
      <c r="M32" s="11">
        <f t="shared" si="4"/>
        <v>0</v>
      </c>
      <c r="N32" s="5">
        <f>IF(AND($D$7&lt;&gt;"",$H$7&lt;&gt;"",$D$7&lt;$H$7,B32&gt;$D$7,B32&lt;=$H$7,SUM($P$14:P31)&gt;0),P32,0)</f>
        <v>0</v>
      </c>
      <c r="O32" s="5">
        <f t="shared" si="4"/>
        <v>0</v>
      </c>
      <c r="P32" s="26">
        <f t="shared" si="5"/>
        <v>0</v>
      </c>
      <c r="S32" s="1"/>
      <c r="T32" s="3"/>
      <c r="U32" s="3"/>
      <c r="V32" s="3"/>
      <c r="W32" s="3"/>
      <c r="X32" s="3"/>
      <c r="Y32" s="1"/>
    </row>
    <row r="33" spans="2:25" x14ac:dyDescent="0.2">
      <c r="B33" s="19">
        <v>20</v>
      </c>
      <c r="C33" s="7" t="str">
        <f t="shared" si="6"/>
        <v/>
      </c>
      <c r="D33" s="36"/>
      <c r="E33" s="13">
        <f t="shared" si="0"/>
        <v>0</v>
      </c>
      <c r="F33" s="36"/>
      <c r="G33" s="11">
        <f t="shared" si="1"/>
        <v>0</v>
      </c>
      <c r="H33" s="36"/>
      <c r="I33" s="11">
        <f t="shared" si="2"/>
        <v>0</v>
      </c>
      <c r="J33" s="36"/>
      <c r="K33" s="11">
        <f t="shared" si="3"/>
        <v>0</v>
      </c>
      <c r="L33" s="36"/>
      <c r="M33" s="11">
        <f t="shared" si="4"/>
        <v>0</v>
      </c>
      <c r="N33" s="5">
        <f>IF(AND($D$7&lt;&gt;"",$H$7&lt;&gt;"",$D$7&lt;$H$7,B33&gt;$D$7,B33&lt;=$H$7,SUM($P$14:P32)&gt;0),P33,0)</f>
        <v>0</v>
      </c>
      <c r="O33" s="5">
        <f t="shared" si="4"/>
        <v>0</v>
      </c>
      <c r="P33" s="26">
        <f t="shared" si="5"/>
        <v>0</v>
      </c>
      <c r="S33" s="1"/>
      <c r="T33" s="3"/>
      <c r="U33" s="3"/>
      <c r="V33" s="3"/>
      <c r="W33" s="3"/>
      <c r="X33" s="3"/>
      <c r="Y33" s="1"/>
    </row>
    <row r="34" spans="2:25" x14ac:dyDescent="0.2">
      <c r="B34" s="19">
        <v>21</v>
      </c>
      <c r="C34" s="7" t="str">
        <f t="shared" si="6"/>
        <v/>
      </c>
      <c r="D34" s="36"/>
      <c r="E34" s="13">
        <f t="shared" si="0"/>
        <v>0</v>
      </c>
      <c r="F34" s="36"/>
      <c r="G34" s="11">
        <f t="shared" si="1"/>
        <v>0</v>
      </c>
      <c r="H34" s="36"/>
      <c r="I34" s="11">
        <f t="shared" si="2"/>
        <v>0</v>
      </c>
      <c r="J34" s="36"/>
      <c r="K34" s="11">
        <f t="shared" si="3"/>
        <v>0</v>
      </c>
      <c r="L34" s="36"/>
      <c r="M34" s="11">
        <f t="shared" si="4"/>
        <v>0</v>
      </c>
      <c r="N34" s="5">
        <f>IF(AND($D$7&lt;&gt;"",$H$7&lt;&gt;"",$D$7&lt;$H$7,B34&gt;$D$7,B34&lt;=$H$7,SUM($P$14:P33)&gt;0),P34,0)</f>
        <v>0</v>
      </c>
      <c r="O34" s="5">
        <f t="shared" si="4"/>
        <v>0</v>
      </c>
      <c r="P34" s="26">
        <f t="shared" si="5"/>
        <v>0</v>
      </c>
      <c r="S34" s="1"/>
      <c r="T34" s="3"/>
      <c r="U34" s="3"/>
      <c r="V34" s="3"/>
      <c r="W34" s="3"/>
      <c r="X34" s="3"/>
      <c r="Y34" s="1"/>
    </row>
    <row r="35" spans="2:25" x14ac:dyDescent="0.2">
      <c r="B35" s="19">
        <v>22</v>
      </c>
      <c r="C35" s="7" t="str">
        <f t="shared" si="6"/>
        <v/>
      </c>
      <c r="D35" s="36"/>
      <c r="E35" s="13">
        <f t="shared" si="0"/>
        <v>0</v>
      </c>
      <c r="F35" s="36"/>
      <c r="G35" s="11">
        <f t="shared" si="1"/>
        <v>0</v>
      </c>
      <c r="H35" s="36"/>
      <c r="I35" s="11">
        <f t="shared" si="2"/>
        <v>0</v>
      </c>
      <c r="J35" s="36"/>
      <c r="K35" s="11">
        <f t="shared" si="3"/>
        <v>0</v>
      </c>
      <c r="L35" s="36"/>
      <c r="M35" s="11">
        <f t="shared" si="4"/>
        <v>0</v>
      </c>
      <c r="N35" s="5">
        <f>IF(AND($D$7&lt;&gt;"",$H$7&lt;&gt;"",$D$7&lt;$H$7,B35&gt;$D$7,B35&lt;=$H$7,SUM($P$14:P34)&gt;0),P35,0)</f>
        <v>0</v>
      </c>
      <c r="O35" s="5">
        <f t="shared" si="4"/>
        <v>0</v>
      </c>
      <c r="P35" s="26">
        <f t="shared" si="5"/>
        <v>0</v>
      </c>
      <c r="S35" s="1"/>
      <c r="T35" s="1"/>
      <c r="U35" s="1"/>
      <c r="V35" s="1"/>
      <c r="W35" s="1"/>
      <c r="X35" s="1"/>
      <c r="Y35" s="1"/>
    </row>
    <row r="36" spans="2:25" x14ac:dyDescent="0.2">
      <c r="B36" s="19">
        <v>23</v>
      </c>
      <c r="C36" s="7" t="str">
        <f t="shared" si="6"/>
        <v/>
      </c>
      <c r="D36" s="36"/>
      <c r="E36" s="13">
        <f t="shared" si="0"/>
        <v>0</v>
      </c>
      <c r="F36" s="36"/>
      <c r="G36" s="11">
        <f t="shared" si="1"/>
        <v>0</v>
      </c>
      <c r="H36" s="36"/>
      <c r="I36" s="11">
        <f t="shared" si="2"/>
        <v>0</v>
      </c>
      <c r="J36" s="36"/>
      <c r="K36" s="11">
        <f t="shared" si="3"/>
        <v>0</v>
      </c>
      <c r="L36" s="36"/>
      <c r="M36" s="11">
        <f t="shared" si="4"/>
        <v>0</v>
      </c>
      <c r="N36" s="5">
        <f>IF(AND($D$7&lt;&gt;"",$H$7&lt;&gt;"",$D$7&lt;$H$7,B36&gt;$D$7,B36&lt;=$H$7,SUM($P$14:P35)&gt;0),P36,0)</f>
        <v>0</v>
      </c>
      <c r="O36" s="5">
        <f t="shared" si="4"/>
        <v>0</v>
      </c>
      <c r="P36" s="26">
        <f t="shared" si="5"/>
        <v>0</v>
      </c>
      <c r="S36" s="1"/>
      <c r="T36" s="1"/>
      <c r="U36" s="1"/>
      <c r="V36" s="1"/>
      <c r="W36" s="1"/>
      <c r="X36" s="1"/>
      <c r="Y36" s="1"/>
    </row>
    <row r="37" spans="2:25" x14ac:dyDescent="0.2">
      <c r="B37" s="19">
        <v>24</v>
      </c>
      <c r="C37" s="7" t="str">
        <f t="shared" si="6"/>
        <v/>
      </c>
      <c r="D37" s="36"/>
      <c r="E37" s="13">
        <f t="shared" si="0"/>
        <v>0</v>
      </c>
      <c r="F37" s="36"/>
      <c r="G37" s="11">
        <f t="shared" si="1"/>
        <v>0</v>
      </c>
      <c r="H37" s="36"/>
      <c r="I37" s="11">
        <f t="shared" si="2"/>
        <v>0</v>
      </c>
      <c r="J37" s="36"/>
      <c r="K37" s="11">
        <f t="shared" si="3"/>
        <v>0</v>
      </c>
      <c r="L37" s="36"/>
      <c r="M37" s="11">
        <f t="shared" si="4"/>
        <v>0</v>
      </c>
      <c r="N37" s="5">
        <f>IF(AND($D$7&lt;&gt;"",$H$7&lt;&gt;"",$D$7&lt;$H$7,B37&gt;$D$7,B37&lt;=$H$7,SUM($P$14:P36)&gt;0),P37,0)</f>
        <v>0</v>
      </c>
      <c r="O37" s="5">
        <f t="shared" si="4"/>
        <v>0</v>
      </c>
      <c r="P37" s="26">
        <f t="shared" si="5"/>
        <v>0</v>
      </c>
      <c r="S37" s="1"/>
      <c r="T37" s="1"/>
      <c r="U37" s="1"/>
      <c r="V37" s="1"/>
      <c r="W37" s="1"/>
      <c r="X37" s="1"/>
      <c r="Y37" s="1"/>
    </row>
    <row r="38" spans="2:25" x14ac:dyDescent="0.2">
      <c r="B38" s="19">
        <v>25</v>
      </c>
      <c r="C38" s="7" t="str">
        <f t="shared" si="6"/>
        <v/>
      </c>
      <c r="D38" s="36"/>
      <c r="E38" s="13">
        <f t="shared" si="0"/>
        <v>0</v>
      </c>
      <c r="F38" s="36"/>
      <c r="G38" s="11">
        <f t="shared" si="1"/>
        <v>0</v>
      </c>
      <c r="H38" s="36"/>
      <c r="I38" s="11">
        <f t="shared" si="2"/>
        <v>0</v>
      </c>
      <c r="J38" s="36"/>
      <c r="K38" s="11">
        <f t="shared" si="3"/>
        <v>0</v>
      </c>
      <c r="L38" s="36"/>
      <c r="M38" s="11">
        <f t="shared" si="4"/>
        <v>0</v>
      </c>
      <c r="N38" s="5">
        <f>IF(AND($D$7&lt;&gt;"",$H$7&lt;&gt;"",$D$7&lt;$H$7,B38&gt;$D$7,B38&lt;=$H$7,SUM($P$14:P37)&gt;0),P38,0)</f>
        <v>0</v>
      </c>
      <c r="O38" s="5">
        <f t="shared" si="4"/>
        <v>0</v>
      </c>
      <c r="P38" s="26">
        <f t="shared" si="5"/>
        <v>0</v>
      </c>
      <c r="S38" s="1"/>
      <c r="T38" s="1"/>
      <c r="U38" s="1"/>
      <c r="V38" s="1"/>
      <c r="W38" s="1"/>
      <c r="X38" s="1"/>
      <c r="Y38" s="1"/>
    </row>
    <row r="39" spans="2:25" x14ac:dyDescent="0.2">
      <c r="B39" s="19">
        <v>26</v>
      </c>
      <c r="C39" s="7" t="str">
        <f t="shared" si="6"/>
        <v/>
      </c>
      <c r="D39" s="36"/>
      <c r="E39" s="13">
        <f t="shared" si="0"/>
        <v>0</v>
      </c>
      <c r="F39" s="36"/>
      <c r="G39" s="11">
        <f t="shared" si="1"/>
        <v>0</v>
      </c>
      <c r="H39" s="36"/>
      <c r="I39" s="11">
        <f t="shared" si="2"/>
        <v>0</v>
      </c>
      <c r="J39" s="36"/>
      <c r="K39" s="11">
        <f t="shared" si="3"/>
        <v>0</v>
      </c>
      <c r="L39" s="36"/>
      <c r="M39" s="11">
        <f t="shared" si="4"/>
        <v>0</v>
      </c>
      <c r="N39" s="5">
        <f>IF(AND($D$7&lt;&gt;"",$H$7&lt;&gt;"",$D$7&lt;$H$7,B39&gt;$D$7,B39&lt;=$H$7,SUM($P$14:P38)&gt;0),P39,0)</f>
        <v>0</v>
      </c>
      <c r="O39" s="5">
        <f t="shared" si="4"/>
        <v>0</v>
      </c>
      <c r="P39" s="26">
        <f t="shared" si="5"/>
        <v>0</v>
      </c>
      <c r="S39" s="1"/>
      <c r="T39" s="1"/>
      <c r="U39" s="1"/>
      <c r="V39" s="1"/>
      <c r="W39" s="1"/>
      <c r="X39" s="1"/>
      <c r="Y39" s="1"/>
    </row>
    <row r="40" spans="2:25" x14ac:dyDescent="0.2">
      <c r="B40" s="19">
        <v>27</v>
      </c>
      <c r="C40" s="7" t="str">
        <f t="shared" si="6"/>
        <v/>
      </c>
      <c r="D40" s="36"/>
      <c r="E40" s="13">
        <f t="shared" si="0"/>
        <v>0</v>
      </c>
      <c r="F40" s="36"/>
      <c r="G40" s="11">
        <f t="shared" si="1"/>
        <v>0</v>
      </c>
      <c r="H40" s="36"/>
      <c r="I40" s="11">
        <f t="shared" si="2"/>
        <v>0</v>
      </c>
      <c r="J40" s="36"/>
      <c r="K40" s="11">
        <f t="shared" si="3"/>
        <v>0</v>
      </c>
      <c r="L40" s="36"/>
      <c r="M40" s="11">
        <f t="shared" si="4"/>
        <v>0</v>
      </c>
      <c r="N40" s="5">
        <f>IF(AND($D$7&lt;&gt;"",$H$7&lt;&gt;"",$D$7&lt;$H$7,B40&gt;$D$7,B40&lt;=$H$7,SUM($P$14:P39)&gt;0),P40,0)</f>
        <v>0</v>
      </c>
      <c r="O40" s="5">
        <f t="shared" si="4"/>
        <v>0</v>
      </c>
      <c r="P40" s="26">
        <f t="shared" si="5"/>
        <v>0</v>
      </c>
      <c r="S40" s="1"/>
      <c r="T40" s="1"/>
      <c r="U40" s="1"/>
      <c r="V40" s="1"/>
      <c r="W40" s="1"/>
      <c r="X40" s="1"/>
      <c r="Y40" s="1"/>
    </row>
    <row r="41" spans="2:25" x14ac:dyDescent="0.2">
      <c r="B41" s="19">
        <v>28</v>
      </c>
      <c r="C41" s="7" t="str">
        <f t="shared" si="6"/>
        <v/>
      </c>
      <c r="D41" s="36"/>
      <c r="E41" s="13">
        <f t="shared" si="0"/>
        <v>0</v>
      </c>
      <c r="F41" s="36"/>
      <c r="G41" s="11">
        <f t="shared" si="1"/>
        <v>0</v>
      </c>
      <c r="H41" s="36"/>
      <c r="I41" s="11">
        <f t="shared" si="2"/>
        <v>0</v>
      </c>
      <c r="J41" s="36"/>
      <c r="K41" s="11">
        <f t="shared" si="3"/>
        <v>0</v>
      </c>
      <c r="L41" s="36"/>
      <c r="M41" s="11">
        <f t="shared" si="4"/>
        <v>0</v>
      </c>
      <c r="N41" s="5">
        <f>IF(AND($D$7&lt;&gt;"",$H$7&lt;&gt;"",$D$7&lt;$H$7,B41&gt;$D$7,B41&lt;=$H$7,SUM($P$14:P40)&gt;0),P41,0)</f>
        <v>0</v>
      </c>
      <c r="O41" s="5">
        <f t="shared" si="4"/>
        <v>0</v>
      </c>
      <c r="P41" s="26">
        <f t="shared" si="5"/>
        <v>0</v>
      </c>
      <c r="S41" s="1"/>
      <c r="T41" s="1"/>
      <c r="U41" s="1"/>
      <c r="V41" s="1"/>
      <c r="W41" s="1"/>
      <c r="X41" s="1"/>
      <c r="Y41" s="1"/>
    </row>
    <row r="42" spans="2:25" x14ac:dyDescent="0.2">
      <c r="B42" s="19">
        <v>29</v>
      </c>
      <c r="C42" s="7" t="str">
        <f t="shared" si="6"/>
        <v/>
      </c>
      <c r="D42" s="36"/>
      <c r="E42" s="13">
        <f t="shared" si="0"/>
        <v>0</v>
      </c>
      <c r="F42" s="36"/>
      <c r="G42" s="11">
        <f t="shared" si="1"/>
        <v>0</v>
      </c>
      <c r="H42" s="36"/>
      <c r="I42" s="11">
        <f t="shared" si="2"/>
        <v>0</v>
      </c>
      <c r="J42" s="36"/>
      <c r="K42" s="11">
        <f t="shared" si="3"/>
        <v>0</v>
      </c>
      <c r="L42" s="36"/>
      <c r="M42" s="11">
        <f t="shared" si="4"/>
        <v>0</v>
      </c>
      <c r="N42" s="5">
        <f>IF(AND($D$7&lt;&gt;"",$H$7&lt;&gt;"",$D$7&lt;$H$7,B42&gt;$D$7,B42&lt;=$H$7,SUM($P$14:P41)&gt;0),P42,0)</f>
        <v>0</v>
      </c>
      <c r="O42" s="5">
        <f t="shared" si="4"/>
        <v>0</v>
      </c>
      <c r="P42" s="26">
        <f t="shared" si="5"/>
        <v>0</v>
      </c>
      <c r="S42" s="1"/>
      <c r="T42" s="1"/>
      <c r="U42" s="1"/>
      <c r="V42" s="1"/>
      <c r="W42" s="1"/>
      <c r="X42" s="1"/>
      <c r="Y42" s="1"/>
    </row>
    <row r="43" spans="2:25" x14ac:dyDescent="0.2">
      <c r="B43" s="20">
        <v>30</v>
      </c>
      <c r="C43" s="8" t="str">
        <f t="shared" si="6"/>
        <v/>
      </c>
      <c r="D43" s="37"/>
      <c r="E43" s="14">
        <f t="shared" si="0"/>
        <v>0</v>
      </c>
      <c r="F43" s="37"/>
      <c r="G43" s="12">
        <f t="shared" si="1"/>
        <v>0</v>
      </c>
      <c r="H43" s="37"/>
      <c r="I43" s="12">
        <f t="shared" si="2"/>
        <v>0</v>
      </c>
      <c r="J43" s="37"/>
      <c r="K43" s="12">
        <f t="shared" si="3"/>
        <v>0</v>
      </c>
      <c r="L43" s="37"/>
      <c r="M43" s="12">
        <f t="shared" si="4"/>
        <v>0</v>
      </c>
      <c r="N43" s="5">
        <f>IF(AND($D$7&lt;&gt;"",$H$7&lt;&gt;"",$D$7&lt;$H$7,B43&gt;$D$7,B43&lt;=$H$7,SUM($P$14:P42)&gt;0),P43,0)</f>
        <v>0</v>
      </c>
      <c r="O43" s="5">
        <f t="shared" si="4"/>
        <v>0</v>
      </c>
      <c r="P43" s="40">
        <f t="shared" si="5"/>
        <v>0</v>
      </c>
      <c r="S43" s="1"/>
      <c r="T43" s="1"/>
      <c r="U43" s="1"/>
      <c r="V43" s="1"/>
      <c r="W43" s="1"/>
      <c r="X43" s="1"/>
      <c r="Y43" s="1"/>
    </row>
    <row r="44" spans="2:25" x14ac:dyDescent="0.2">
      <c r="B44" s="52" t="s">
        <v>6</v>
      </c>
      <c r="C44" s="53"/>
      <c r="D44" s="17">
        <f>SUM(D14:D43)</f>
        <v>0</v>
      </c>
      <c r="E44" s="18">
        <f t="shared" ref="E44:P44" si="7">SUM(E14:E43)</f>
        <v>0</v>
      </c>
      <c r="F44" s="15">
        <f t="shared" si="7"/>
        <v>0</v>
      </c>
      <c r="G44" s="16">
        <f t="shared" si="7"/>
        <v>0</v>
      </c>
      <c r="H44" s="15">
        <f t="shared" si="7"/>
        <v>0</v>
      </c>
      <c r="I44" s="16">
        <f t="shared" si="7"/>
        <v>0</v>
      </c>
      <c r="J44" s="15">
        <f t="shared" si="7"/>
        <v>0</v>
      </c>
      <c r="K44" s="16">
        <f t="shared" si="7"/>
        <v>0</v>
      </c>
      <c r="L44" s="15">
        <f t="shared" si="7"/>
        <v>0</v>
      </c>
      <c r="M44" s="16">
        <f t="shared" si="7"/>
        <v>0</v>
      </c>
      <c r="N44" s="17">
        <f t="shared" si="7"/>
        <v>0</v>
      </c>
      <c r="O44" s="27">
        <f t="shared" si="7"/>
        <v>0</v>
      </c>
      <c r="P44" s="28">
        <f t="shared" si="7"/>
        <v>0</v>
      </c>
      <c r="S44" s="1"/>
      <c r="T44" s="1"/>
      <c r="U44" s="1"/>
      <c r="V44" s="1"/>
      <c r="W44" s="1"/>
      <c r="X44" s="1"/>
      <c r="Y44" s="1"/>
    </row>
    <row r="45" spans="2:25" x14ac:dyDescent="0.2">
      <c r="E45" s="31" t="s">
        <v>22</v>
      </c>
      <c r="F45" s="32"/>
      <c r="G45" s="31" t="s">
        <v>23</v>
      </c>
      <c r="H45" s="32"/>
      <c r="I45" s="31" t="s">
        <v>24</v>
      </c>
      <c r="J45" s="32"/>
      <c r="K45" s="31" t="s">
        <v>25</v>
      </c>
      <c r="L45" s="32"/>
      <c r="M45" s="31" t="s">
        <v>26</v>
      </c>
      <c r="N45" s="32"/>
      <c r="O45" s="31" t="s">
        <v>27</v>
      </c>
      <c r="S45" s="1"/>
      <c r="T45" s="1"/>
      <c r="U45" s="1"/>
      <c r="V45" s="1"/>
      <c r="W45" s="1"/>
      <c r="X45" s="1"/>
      <c r="Y45" s="1"/>
    </row>
    <row r="46" spans="2:25" x14ac:dyDescent="0.2">
      <c r="S46" s="1"/>
      <c r="T46" s="1"/>
      <c r="U46" s="1"/>
      <c r="V46" s="1"/>
      <c r="W46" s="1"/>
      <c r="X46" s="1"/>
      <c r="Y46" s="1"/>
    </row>
    <row r="47" spans="2:25" x14ac:dyDescent="0.2">
      <c r="C47" s="46" t="s">
        <v>30</v>
      </c>
      <c r="D47" s="46"/>
      <c r="E47" s="46"/>
      <c r="F47" s="46"/>
      <c r="G47" s="46"/>
      <c r="I47" s="46" t="s">
        <v>31</v>
      </c>
      <c r="J47" s="46"/>
      <c r="K47" s="46"/>
      <c r="L47" s="46"/>
      <c r="M47" s="46"/>
      <c r="S47" s="1"/>
      <c r="T47" s="1"/>
      <c r="U47" s="1"/>
      <c r="V47" s="1"/>
      <c r="W47" s="1"/>
      <c r="X47" s="1"/>
      <c r="Y47" s="1"/>
    </row>
    <row r="48" spans="2:25" x14ac:dyDescent="0.2">
      <c r="C48" s="45"/>
      <c r="D48" s="45"/>
      <c r="E48" s="45"/>
      <c r="F48" s="45"/>
      <c r="G48" s="45"/>
      <c r="I48" s="45"/>
      <c r="J48" s="45"/>
      <c r="K48" s="45"/>
      <c r="L48" s="45"/>
      <c r="M48" s="45"/>
      <c r="S48" s="1"/>
      <c r="T48" s="1"/>
      <c r="U48" s="1"/>
      <c r="V48" s="1"/>
      <c r="W48" s="1"/>
      <c r="X48" s="1"/>
      <c r="Y48" s="1"/>
    </row>
    <row r="49" spans="2:25" x14ac:dyDescent="0.2">
      <c r="C49" s="45"/>
      <c r="D49" s="45"/>
      <c r="E49" s="45"/>
      <c r="F49" s="45"/>
      <c r="G49" s="45"/>
      <c r="I49" s="45"/>
      <c r="J49" s="45"/>
      <c r="K49" s="45"/>
      <c r="L49" s="45"/>
      <c r="M49" s="45"/>
      <c r="S49" s="1"/>
      <c r="T49" s="1"/>
      <c r="U49" s="1"/>
      <c r="V49" s="1"/>
      <c r="W49" s="1"/>
      <c r="X49" s="1"/>
      <c r="Y49" s="1"/>
    </row>
    <row r="50" spans="2:25" ht="33.75" customHeight="1" x14ac:dyDescent="0.2">
      <c r="C50" s="45"/>
      <c r="D50" s="45"/>
      <c r="E50" s="45"/>
      <c r="F50" s="45"/>
      <c r="G50" s="45"/>
      <c r="I50" s="45"/>
      <c r="J50" s="45"/>
      <c r="K50" s="45"/>
      <c r="L50" s="45"/>
      <c r="M50" s="45"/>
      <c r="S50" s="1"/>
      <c r="T50" s="1"/>
      <c r="U50" s="1"/>
      <c r="V50" s="1"/>
      <c r="W50" s="1"/>
      <c r="X50" s="1"/>
      <c r="Y50" s="1"/>
    </row>
    <row r="51" spans="2:25" x14ac:dyDescent="0.2">
      <c r="C51" s="45"/>
      <c r="D51" s="45"/>
      <c r="E51" s="45"/>
      <c r="F51" s="45"/>
      <c r="G51" s="45"/>
      <c r="I51" s="45"/>
      <c r="J51" s="45"/>
      <c r="K51" s="45"/>
      <c r="L51" s="45"/>
      <c r="M51" s="45"/>
      <c r="S51" s="1"/>
      <c r="T51" s="1"/>
      <c r="U51" s="1"/>
      <c r="V51" s="1"/>
      <c r="W51" s="1"/>
      <c r="X51" s="1"/>
      <c r="Y51" s="1"/>
    </row>
    <row r="52" spans="2:25" ht="26.25" customHeight="1" x14ac:dyDescent="0.2">
      <c r="C52" s="6"/>
      <c r="S52" s="1"/>
      <c r="T52" s="1"/>
      <c r="U52" s="1"/>
      <c r="V52" s="1"/>
      <c r="W52" s="1"/>
      <c r="X52" s="1"/>
      <c r="Y52" s="1"/>
    </row>
    <row r="53" spans="2:25" x14ac:dyDescent="0.2">
      <c r="B53" s="10" t="s">
        <v>13</v>
      </c>
      <c r="C53" s="10"/>
      <c r="D53" s="10"/>
      <c r="E53" s="10"/>
      <c r="H53" s="10" t="s">
        <v>14</v>
      </c>
      <c r="I53" s="10"/>
      <c r="J53" s="10"/>
      <c r="K53" s="10"/>
      <c r="S53" s="1"/>
      <c r="T53" s="1"/>
      <c r="U53" s="1"/>
      <c r="V53" s="1"/>
      <c r="W53" s="1"/>
      <c r="X53" s="1"/>
      <c r="Y53" s="1"/>
    </row>
    <row r="54" spans="2:25" ht="15.75" x14ac:dyDescent="0.2">
      <c r="B54" s="6"/>
      <c r="S54" s="1"/>
      <c r="T54" s="1"/>
      <c r="U54" s="1"/>
      <c r="V54" s="1"/>
      <c r="W54" s="1"/>
      <c r="X54" s="1"/>
      <c r="Y54" s="1"/>
    </row>
    <row r="55" spans="2:25" x14ac:dyDescent="0.2">
      <c r="B55" s="4" t="s">
        <v>8</v>
      </c>
      <c r="E55" s="33">
        <f>M44-I44+G44-K44</f>
        <v>0</v>
      </c>
      <c r="F55" s="30" t="s">
        <v>18</v>
      </c>
      <c r="H55" s="4" t="s">
        <v>16</v>
      </c>
      <c r="M55" s="39"/>
      <c r="N55" s="30" t="s">
        <v>21</v>
      </c>
      <c r="S55" s="1"/>
      <c r="T55" s="1"/>
      <c r="U55" s="1"/>
      <c r="V55" s="1"/>
      <c r="W55" s="1"/>
      <c r="X55" s="1"/>
      <c r="Y55" s="1"/>
    </row>
    <row r="56" spans="2:25" x14ac:dyDescent="0.2">
      <c r="E56" s="9"/>
      <c r="M56" s="9"/>
    </row>
    <row r="57" spans="2:25" x14ac:dyDescent="0.2">
      <c r="B57" s="4" t="s">
        <v>9</v>
      </c>
      <c r="E57" s="33">
        <f>E55+IF(O44&gt;0,O44,0)</f>
        <v>0</v>
      </c>
      <c r="F57" s="30" t="s">
        <v>37</v>
      </c>
      <c r="H57" s="4" t="s">
        <v>15</v>
      </c>
      <c r="M57" s="33">
        <f>IF(M55*(1-E61)&lt;0,"Le projet ne génère pas de recettes nettes",M55*(1-E61))</f>
        <v>0</v>
      </c>
      <c r="N57" s="30" t="s">
        <v>29</v>
      </c>
    </row>
    <row r="58" spans="2:25" x14ac:dyDescent="0.2">
      <c r="E58" s="9"/>
    </row>
    <row r="59" spans="2:25" x14ac:dyDescent="0.2">
      <c r="B59" s="4" t="s">
        <v>10</v>
      </c>
      <c r="E59" s="33">
        <f>E44-E57</f>
        <v>0</v>
      </c>
      <c r="F59" s="30" t="s">
        <v>19</v>
      </c>
    </row>
    <row r="60" spans="2:25" x14ac:dyDescent="0.2">
      <c r="E60" s="9"/>
    </row>
    <row r="61" spans="2:25" x14ac:dyDescent="0.2">
      <c r="B61" s="4" t="s">
        <v>11</v>
      </c>
      <c r="E61" s="34">
        <f>IF(E44&lt;&gt;0,E59/E44,0)</f>
        <v>0</v>
      </c>
      <c r="F61" s="29" t="s">
        <v>20</v>
      </c>
    </row>
    <row r="63" spans="2:25" x14ac:dyDescent="0.2">
      <c r="B63" s="41" t="s">
        <v>38</v>
      </c>
      <c r="C63" s="41" t="s">
        <v>39</v>
      </c>
    </row>
    <row r="66" spans="3:3" ht="15.75" x14ac:dyDescent="0.2">
      <c r="C66" s="6"/>
    </row>
  </sheetData>
  <mergeCells count="19">
    <mergeCell ref="B11:P11"/>
    <mergeCell ref="B5:D5"/>
    <mergeCell ref="E5:H5"/>
    <mergeCell ref="K5:N5"/>
    <mergeCell ref="B7:C7"/>
    <mergeCell ref="F7:G7"/>
    <mergeCell ref="C48:G51"/>
    <mergeCell ref="I48:M51"/>
    <mergeCell ref="C47:G47"/>
    <mergeCell ref="I47:M47"/>
    <mergeCell ref="P12:P13"/>
    <mergeCell ref="F12:I12"/>
    <mergeCell ref="J12:M12"/>
    <mergeCell ref="B44:C44"/>
    <mergeCell ref="N12:O12"/>
    <mergeCell ref="C12:C13"/>
    <mergeCell ref="B12:B13"/>
    <mergeCell ref="D12:D13"/>
    <mergeCell ref="E12:E13"/>
  </mergeCells>
  <dataValidations count="1">
    <dataValidation type="list" allowBlank="1" showInputMessage="1" showErrorMessage="1" sqref="D7 H7">
      <formula1>"1,2,3,4,5,6,7,8,9,10,11,12,13,14,15,16,17,18,19,20,21,22,23,24,25,26,27,28,29,30"</formula1>
    </dataValidation>
  </dataValidations>
  <pageMargins left="0.19685039370078741" right="0.19685039370078741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2 Recettes</vt:lpstr>
      <vt:lpstr>'Annexe 2 Recettes'!Zone_d_impression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profile_defaut</dc:creator>
  <cp:lastModifiedBy>profil</cp:lastModifiedBy>
  <cp:lastPrinted>2016-06-06T17:01:20Z</cp:lastPrinted>
  <dcterms:created xsi:type="dcterms:W3CDTF">2010-10-18T09:37:34Z</dcterms:created>
  <dcterms:modified xsi:type="dcterms:W3CDTF">2017-12-05T13:57:33Z</dcterms:modified>
</cp:coreProperties>
</file>